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https://cauleduau-my.sharepoint.com/personal/administrator_caul_edu_au/Documents/CAUL Docs/Procurement/2023/Fast Track/"/>
    </mc:Choice>
  </mc:AlternateContent>
  <xr:revisionPtr revIDLastSave="0" documentId="8_{2F776549-25E4-4D03-8980-F5210F1FE072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Instructions and Notes" sheetId="6" r:id="rId1"/>
    <sheet name="Fastrack Pricing" sheetId="1" r:id="rId2"/>
    <sheet name="All article list (2018-2022)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3" i="1" l="1"/>
  <c r="O63" i="1"/>
  <c r="J63" i="1"/>
  <c r="D63" i="1"/>
  <c r="E63" i="1"/>
  <c r="F63" i="1"/>
  <c r="G63" i="1"/>
  <c r="H63" i="1"/>
  <c r="I63" i="1"/>
  <c r="K63" i="1"/>
  <c r="L63" i="1"/>
  <c r="M63" i="1"/>
  <c r="P63" i="1"/>
  <c r="Q63" i="1"/>
  <c r="R63" i="1"/>
  <c r="S63" i="1"/>
  <c r="T63" i="1"/>
  <c r="U63" i="1"/>
  <c r="V63" i="1"/>
  <c r="W63" i="1"/>
  <c r="X63" i="1"/>
  <c r="Y63" i="1"/>
  <c r="Z63" i="1"/>
  <c r="C63" i="1"/>
</calcChain>
</file>

<file path=xl/sharedStrings.xml><?xml version="1.0" encoding="utf-8"?>
<sst xmlns="http://schemas.openxmlformats.org/spreadsheetml/2006/main" count="108" uniqueCount="100">
  <si>
    <t>2019 Subscription Spend</t>
  </si>
  <si>
    <t>DOI</t>
  </si>
  <si>
    <t>Article Title</t>
  </si>
  <si>
    <t>Article Type</t>
  </si>
  <si>
    <t>Journal Title</t>
  </si>
  <si>
    <t>OA Spend</t>
  </si>
  <si>
    <t>2018 OA Authored Articles &amp; Spend</t>
  </si>
  <si>
    <t>Total Authored articles (OA and paywalled)</t>
  </si>
  <si>
    <t>OA Articles</t>
  </si>
  <si>
    <t>2019 OA Authored Articles &amp; Spend</t>
  </si>
  <si>
    <t>Author Full Name</t>
  </si>
  <si>
    <t>Publication date</t>
  </si>
  <si>
    <t>Instituion Name</t>
  </si>
  <si>
    <t>FTE</t>
  </si>
  <si>
    <t>Monash University</t>
  </si>
  <si>
    <t>University of Melbourne</t>
  </si>
  <si>
    <t>RMIT University</t>
  </si>
  <si>
    <t>University of Sydney</t>
  </si>
  <si>
    <t>University of New South Wales</t>
  </si>
  <si>
    <t>University of Queensland</t>
  </si>
  <si>
    <t>Deakin University</t>
  </si>
  <si>
    <t>Queensland University of Technology</t>
  </si>
  <si>
    <t>Western Sydney University</t>
  </si>
  <si>
    <t>University of Technology Sydney</t>
  </si>
  <si>
    <t>Griffith University</t>
  </si>
  <si>
    <t>Curtin University</t>
  </si>
  <si>
    <t>Macquarie University</t>
  </si>
  <si>
    <t>La Trobe University</t>
  </si>
  <si>
    <t>Swinburne University of Technology</t>
  </si>
  <si>
    <t>University of Wollongong</t>
  </si>
  <si>
    <t>Australian Catholic University</t>
  </si>
  <si>
    <t>University of Newcastle</t>
  </si>
  <si>
    <t>Charles Sturt University</t>
  </si>
  <si>
    <t>University of South Australia</t>
  </si>
  <si>
    <t>University of Tasmania</t>
  </si>
  <si>
    <t>University of Adelaide</t>
  </si>
  <si>
    <t>Victoria University</t>
  </si>
  <si>
    <t>Australian National University</t>
  </si>
  <si>
    <t>Edith Cowan University</t>
  </si>
  <si>
    <t>University of Western Australia</t>
  </si>
  <si>
    <t>Flinders University</t>
  </si>
  <si>
    <t>Murdoch University</t>
  </si>
  <si>
    <t>James Cook University</t>
  </si>
  <si>
    <t>University of Southern Queensland</t>
  </si>
  <si>
    <t>University of New England</t>
  </si>
  <si>
    <t>University of the Sunshine Coast</t>
  </si>
  <si>
    <t>University of Canberra</t>
  </si>
  <si>
    <t>Southern Cross University</t>
  </si>
  <si>
    <t>University of Notre Dame Australia</t>
  </si>
  <si>
    <t>Charles Darwin University</t>
  </si>
  <si>
    <t>Bond University</t>
  </si>
  <si>
    <t>University of Auckland</t>
  </si>
  <si>
    <t>University of Otago</t>
  </si>
  <si>
    <t>Auckland University of Technology</t>
  </si>
  <si>
    <t>Massey University</t>
  </si>
  <si>
    <t>Victoria University of Wellington</t>
  </si>
  <si>
    <t>University of Canterbury</t>
  </si>
  <si>
    <t>University of Waikato</t>
  </si>
  <si>
    <t>Lincoln University</t>
  </si>
  <si>
    <t>AgResearch Ltd</t>
  </si>
  <si>
    <t>Defence Science and Technology Group</t>
  </si>
  <si>
    <t>Landcare Research</t>
  </si>
  <si>
    <t>Scion</t>
  </si>
  <si>
    <t>Totals for the CAUL Consortium</t>
  </si>
  <si>
    <t>2020 Subscription Spend</t>
  </si>
  <si>
    <t xml:space="preserve">Subscription Spends </t>
  </si>
  <si>
    <t>2020 OA Authored Articles &amp; Spend</t>
  </si>
  <si>
    <t>2021 Subscription Spend</t>
  </si>
  <si>
    <t>Individual Member Pricing</t>
  </si>
  <si>
    <t>Australian Nuclear Science and Technology Organisation</t>
  </si>
  <si>
    <t>Avondale University</t>
  </si>
  <si>
    <t>Commonwealth Scientific and Industrial Research Organisation</t>
  </si>
  <si>
    <t xml:space="preserve">CQUniversity </t>
  </si>
  <si>
    <t>Department of Agriculture and Fisheries QLD</t>
  </si>
  <si>
    <t>Department of Planning and Environment NSW</t>
  </si>
  <si>
    <t>Department of Primary Industries and Regional Development WA</t>
  </si>
  <si>
    <t>Federation University Australia</t>
  </si>
  <si>
    <t>National Institute of Water and Atmospheric Research</t>
  </si>
  <si>
    <t>Plant and Food Research</t>
  </si>
  <si>
    <t>Te Pūkenga trading as the Open Polytechnic</t>
  </si>
  <si>
    <t>Transformative Agreement Pricing (Please note all agreements are single year.  2025 and 2026 is indicative only.  Pricing that is cost neutral on subscription spend will progress automatically to agreement)</t>
  </si>
  <si>
    <t>2023 Subscription Spend</t>
  </si>
  <si>
    <t>2022 Subscription Spend</t>
  </si>
  <si>
    <t>2021 OA Authored Articles &amp; Spend</t>
  </si>
  <si>
    <t>Number of Subscribed Titles (2023)</t>
  </si>
  <si>
    <t>2022 OA Authored Articles &amp; Spend</t>
  </si>
  <si>
    <t>Open Access
(Yes/No)</t>
  </si>
  <si>
    <t>APC Currency
(AUD/USD/GBP/EUR if applicable)</t>
  </si>
  <si>
    <t>APC value
(if applicable)</t>
  </si>
  <si>
    <t>Acceptance date</t>
  </si>
  <si>
    <t>Comments</t>
  </si>
  <si>
    <t>10.1234/abcd</t>
  </si>
  <si>
    <t>University of CAUL</t>
  </si>
  <si>
    <t>Journal of CAUL</t>
  </si>
  <si>
    <t>Arthur Smith</t>
  </si>
  <si>
    <t>Research Article</t>
  </si>
  <si>
    <t>Yes</t>
  </si>
  <si>
    <t>AUD</t>
  </si>
  <si>
    <t>Lorem ipsum dolor sit amet</t>
  </si>
  <si>
    <t>Free text for other notes, if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</si>
</sst>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0000"/>
      <name val="Calibri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5" fillId="0" borderId="0"/>
  </cellStyleXfs>
  <cellXfs count="34">
    <xf numFmtId="0" fontId="0" fillId="0" borderId="0" xfId="0"/>
    <xf numFmtId="0" fontId="2" fillId="6" borderId="3" xfId="0" applyFont="1" applyFill="1" applyBorder="1" applyAlignment="1">
      <alignment wrapText="1"/>
    </xf>
    <xf numFmtId="0" fontId="0" fillId="0" borderId="5" xfId="0" applyBorder="1"/>
    <xf numFmtId="0" fontId="2" fillId="2" borderId="5" xfId="0" applyFont="1" applyFill="1" applyBorder="1"/>
    <xf numFmtId="0" fontId="2" fillId="4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wrapText="1"/>
    </xf>
    <xf numFmtId="1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0" borderId="7" xfId="0" applyFont="1" applyBorder="1" applyAlignment="1">
      <alignment horizontal="center"/>
    </xf>
    <xf numFmtId="0" fontId="2" fillId="0" borderId="6" xfId="0" applyFont="1" applyBorder="1"/>
    <xf numFmtId="0" fontId="2" fillId="2" borderId="3" xfId="0" applyFont="1" applyFill="1" applyBorder="1" applyAlignment="1">
      <alignment horizontal="center"/>
    </xf>
    <xf numFmtId="0" fontId="2" fillId="7" borderId="5" xfId="0" applyFont="1" applyFill="1" applyBorder="1" applyAlignment="1">
      <alignment wrapText="1"/>
    </xf>
    <xf numFmtId="3" fontId="0" fillId="0" borderId="5" xfId="0" applyNumberFormat="1" applyBorder="1"/>
    <xf numFmtId="0" fontId="1" fillId="0" borderId="5" xfId="1" applyNumberFormat="1" applyFont="1" applyFill="1" applyBorder="1" applyAlignment="1">
      <alignment horizontal="center"/>
    </xf>
    <xf numFmtId="0" fontId="0" fillId="0" borderId="6" xfId="0" applyBorder="1"/>
    <xf numFmtId="0" fontId="2" fillId="4" borderId="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wrapText="1"/>
    </xf>
    <xf numFmtId="0" fontId="2" fillId="8" borderId="0" xfId="4" applyFont="1" applyAlignment="1">
      <alignment horizontal="center" vertical="center" wrapText="1"/>
    </xf>
    <xf numFmtId="0" fontId="4" fillId="0" borderId="0" xfId="3"/>
    <xf numFmtId="14" fontId="4" fillId="0" borderId="0" xfId="3" applyNumberFormat="1"/>
  </cellXfs>
  <cellStyles count="6">
    <cellStyle name="40% - Accent2" xfId="4" builtinId="35"/>
    <cellStyle name="Currency" xfId="1" builtinId="4"/>
    <cellStyle name="Currency 2" xfId="2" xr:uid="{00000000-0005-0000-0000-000001000000}"/>
    <cellStyle name="Explanatory Text" xfId="3" builtinId="53"/>
    <cellStyle name="Normal" xfId="0" builtinId="0"/>
    <cellStyle name="Normal 2" xfId="5" xr:uid="{6D3CDA94-91ED-40AE-B16B-CE8430B561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9524</xdr:rowOff>
    </xdr:from>
    <xdr:ext cx="6115050" cy="3819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962024"/>
          <a:ext cx="6115050" cy="381952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AU" sz="1100" b="1"/>
            <a:t>Instructions:</a:t>
          </a:r>
        </a:p>
        <a:p>
          <a:endParaRPr lang="en-AU" sz="1100" b="1"/>
        </a:p>
        <a:p>
          <a:r>
            <a:rPr lang="en-AU" sz="1100" b="0"/>
            <a:t>Fast</a:t>
          </a:r>
          <a:r>
            <a:rPr lang="en-AU" sz="1100" b="0" baseline="0"/>
            <a:t>rack Pricing sheet: </a:t>
          </a:r>
          <a:r>
            <a:rPr lang="en-AU" sz="1100" b="0"/>
            <a:t>Please</a:t>
          </a:r>
          <a:r>
            <a:rPr lang="en-AU" sz="1100" b="0" baseline="0"/>
            <a:t> complete historical spend information, publishing figures and 2024 to 2026 pricing.  </a:t>
          </a:r>
        </a:p>
        <a:p>
          <a:endParaRPr lang="en-AU" sz="1100" b="0" baseline="0"/>
        </a:p>
        <a:p>
          <a:r>
            <a:rPr lang="en-AU" sz="1100" b="0" baseline="0"/>
            <a:t>All article list (2018-2022) sheet: Please add article publishing information including details on article OA status and any APCs paid, if applicable.  Please do not change this spreadsheet format or structure.</a:t>
          </a:r>
        </a:p>
        <a:p>
          <a:endParaRPr lang="en-AU" sz="1100" b="0" baseline="0"/>
        </a:p>
        <a:p>
          <a:r>
            <a:rPr lang="en-AU" sz="1100" b="0" baseline="0"/>
            <a:t>Please note: </a:t>
          </a:r>
        </a:p>
        <a:p>
          <a:r>
            <a:rPr lang="en-AU" sz="1100" b="0" baseline="0"/>
            <a:t>- Pricing that is cost neutral on subscription spend will progress automatically to agreement subject to license templates being completed.</a:t>
          </a:r>
        </a:p>
        <a:p>
          <a:r>
            <a:rPr lang="en-AU" sz="1100" b="0" baseline="0"/>
            <a:t>- Pricing for 3 years is requested.  Years 2 and 3 are requested for indicative purposes only</a:t>
          </a:r>
        </a:p>
      </xdr:txBody>
    </xdr:sp>
    <xdr:clientData/>
  </xdr:oneCellAnchor>
  <xdr:twoCellAnchor editAs="oneCell">
    <xdr:from>
      <xdr:col>5</xdr:col>
      <xdr:colOff>190500</xdr:colOff>
      <xdr:row>0</xdr:row>
      <xdr:rowOff>0</xdr:rowOff>
    </xdr:from>
    <xdr:to>
      <xdr:col>10</xdr:col>
      <xdr:colOff>9525</xdr:colOff>
      <xdr:row>5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0"/>
          <a:ext cx="2867025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4F0D0-D18B-40A4-B9EF-2204ED9D1D10}">
  <dimension ref="A1"/>
  <sheetViews>
    <sheetView tabSelected="1" workbookViewId="0">
      <selection activeCell="M18" sqref="M18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3"/>
  <sheetViews>
    <sheetView workbookViewId="0">
      <selection activeCell="Q4" sqref="Q4"/>
    </sheetView>
  </sheetViews>
  <sheetFormatPr defaultRowHeight="14.5" x14ac:dyDescent="0.35"/>
  <cols>
    <col min="1" max="1" width="55" customWidth="1"/>
    <col min="2" max="2" width="10.81640625" customWidth="1"/>
    <col min="3" max="5" width="12.453125" customWidth="1"/>
    <col min="6" max="7" width="12.54296875" customWidth="1"/>
    <col min="8" max="8" width="13.81640625" customWidth="1"/>
    <col min="12" max="13" width="10.453125" customWidth="1"/>
    <col min="21" max="23" width="8.453125" customWidth="1"/>
    <col min="24" max="26" width="17.453125" customWidth="1"/>
  </cols>
  <sheetData>
    <row r="1" spans="1:35" ht="81.75" customHeight="1" x14ac:dyDescent="0.35">
      <c r="A1" s="13"/>
      <c r="B1" s="13" t="s">
        <v>13</v>
      </c>
      <c r="C1" s="21" t="s">
        <v>65</v>
      </c>
      <c r="D1" s="22"/>
      <c r="E1" s="22"/>
      <c r="F1" s="22"/>
      <c r="G1" s="23"/>
      <c r="H1" s="1"/>
      <c r="I1" s="18" t="s">
        <v>7</v>
      </c>
      <c r="J1" s="19"/>
      <c r="K1" s="19"/>
      <c r="L1" s="19"/>
      <c r="M1" s="20"/>
      <c r="N1" s="25" t="s">
        <v>6</v>
      </c>
      <c r="O1" s="26"/>
      <c r="P1" s="25" t="s">
        <v>9</v>
      </c>
      <c r="Q1" s="26"/>
      <c r="R1" s="25" t="s">
        <v>66</v>
      </c>
      <c r="S1" s="26"/>
      <c r="T1" s="25" t="s">
        <v>83</v>
      </c>
      <c r="U1" s="26"/>
      <c r="V1" s="25" t="s">
        <v>85</v>
      </c>
      <c r="W1" s="26"/>
      <c r="X1" s="27" t="s">
        <v>80</v>
      </c>
      <c r="Y1" s="28"/>
      <c r="Z1" s="29"/>
      <c r="AA1" s="24"/>
      <c r="AB1" s="24"/>
      <c r="AC1" s="24"/>
      <c r="AD1" s="24"/>
      <c r="AF1" s="6"/>
    </row>
    <row r="2" spans="1:35" ht="43.5" x14ac:dyDescent="0.35">
      <c r="A2" s="3" t="s">
        <v>68</v>
      </c>
      <c r="B2" s="3"/>
      <c r="C2" s="5" t="s">
        <v>0</v>
      </c>
      <c r="D2" s="5" t="s">
        <v>64</v>
      </c>
      <c r="E2" s="5" t="s">
        <v>67</v>
      </c>
      <c r="F2" s="5" t="s">
        <v>82</v>
      </c>
      <c r="G2" s="5" t="s">
        <v>81</v>
      </c>
      <c r="H2" s="1" t="s">
        <v>84</v>
      </c>
      <c r="I2" s="4">
        <v>2018</v>
      </c>
      <c r="J2" s="4">
        <v>2019</v>
      </c>
      <c r="K2" s="4">
        <v>2020</v>
      </c>
      <c r="L2" s="4">
        <v>2021</v>
      </c>
      <c r="M2" s="4">
        <v>2022</v>
      </c>
      <c r="N2" s="30" t="s">
        <v>8</v>
      </c>
      <c r="O2" s="30" t="s">
        <v>5</v>
      </c>
      <c r="P2" s="30" t="s">
        <v>8</v>
      </c>
      <c r="Q2" s="30" t="s">
        <v>5</v>
      </c>
      <c r="R2" s="30" t="s">
        <v>8</v>
      </c>
      <c r="S2" s="30" t="s">
        <v>5</v>
      </c>
      <c r="T2" s="30" t="s">
        <v>8</v>
      </c>
      <c r="U2" s="30" t="s">
        <v>5</v>
      </c>
      <c r="V2" s="30" t="s">
        <v>8</v>
      </c>
      <c r="W2" s="30" t="s">
        <v>5</v>
      </c>
      <c r="X2" s="14">
        <v>2024</v>
      </c>
      <c r="Y2" s="14">
        <v>2025</v>
      </c>
      <c r="Z2" s="14">
        <v>2026</v>
      </c>
      <c r="AA2" s="9"/>
      <c r="AB2" s="10"/>
      <c r="AC2" s="10"/>
      <c r="AD2" s="9"/>
      <c r="AE2" s="7"/>
      <c r="AF2" s="7"/>
      <c r="AG2" s="7"/>
      <c r="AH2" s="7"/>
      <c r="AI2" s="8"/>
    </row>
    <row r="3" spans="1:35" x14ac:dyDescent="0.35">
      <c r="A3" s="2" t="s">
        <v>59</v>
      </c>
      <c r="B3" s="15">
        <v>675</v>
      </c>
      <c r="C3" s="2"/>
      <c r="D3" s="2"/>
      <c r="E3" s="2"/>
      <c r="F3" s="2"/>
      <c r="G3" s="17"/>
      <c r="H3" s="2"/>
      <c r="I3" s="2"/>
      <c r="J3" s="2"/>
      <c r="K3" s="2"/>
      <c r="L3" s="2"/>
      <c r="M3" s="2"/>
      <c r="N3" s="2"/>
      <c r="O3" s="2"/>
      <c r="P3" s="2"/>
      <c r="Q3" s="15"/>
      <c r="R3" s="15"/>
      <c r="S3" s="15"/>
      <c r="T3" s="2"/>
      <c r="U3" s="2"/>
      <c r="V3" s="2"/>
      <c r="W3" s="2"/>
      <c r="X3" s="16"/>
      <c r="Y3" s="16"/>
      <c r="Z3" s="16"/>
    </row>
    <row r="4" spans="1:35" x14ac:dyDescent="0.35">
      <c r="A4" s="2" t="s">
        <v>53</v>
      </c>
      <c r="B4" s="15">
        <v>19945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6"/>
      <c r="Y4" s="16"/>
      <c r="Z4" s="16"/>
    </row>
    <row r="5" spans="1:35" x14ac:dyDescent="0.35">
      <c r="A5" s="2" t="s">
        <v>30</v>
      </c>
      <c r="B5" s="15">
        <v>24928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16"/>
      <c r="Y5" s="16"/>
      <c r="Z5" s="16"/>
    </row>
    <row r="6" spans="1:35" x14ac:dyDescent="0.35">
      <c r="A6" s="2" t="s">
        <v>37</v>
      </c>
      <c r="B6" s="15">
        <v>17883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6"/>
      <c r="Y6" s="16"/>
      <c r="Z6" s="16"/>
    </row>
    <row r="7" spans="1:35" x14ac:dyDescent="0.35">
      <c r="A7" s="2" t="s">
        <v>69</v>
      </c>
      <c r="B7" s="15">
        <v>1352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6"/>
      <c r="Y7" s="16"/>
      <c r="Z7" s="16"/>
    </row>
    <row r="8" spans="1:35" x14ac:dyDescent="0.35">
      <c r="A8" s="2" t="s">
        <v>70</v>
      </c>
      <c r="B8" s="15">
        <v>720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16"/>
      <c r="Y8" s="16"/>
      <c r="Z8" s="16"/>
    </row>
    <row r="9" spans="1:35" x14ac:dyDescent="0.35">
      <c r="A9" s="2" t="s">
        <v>50</v>
      </c>
      <c r="B9" s="15">
        <v>5250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6"/>
      <c r="Y9" s="16"/>
      <c r="Z9" s="16"/>
    </row>
    <row r="10" spans="1:35" x14ac:dyDescent="0.35">
      <c r="A10" s="2" t="s">
        <v>49</v>
      </c>
      <c r="B10" s="15">
        <v>8027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6"/>
      <c r="Y10" s="16"/>
      <c r="Z10" s="16"/>
    </row>
    <row r="11" spans="1:35" x14ac:dyDescent="0.35">
      <c r="A11" s="2" t="s">
        <v>32</v>
      </c>
      <c r="B11" s="15">
        <v>21154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16"/>
      <c r="Y11" s="16"/>
      <c r="Z11" s="16"/>
    </row>
    <row r="12" spans="1:35" x14ac:dyDescent="0.35">
      <c r="A12" s="2" t="s">
        <v>71</v>
      </c>
      <c r="B12" s="15">
        <v>5291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6"/>
      <c r="Y12" s="16"/>
      <c r="Z12" s="16"/>
    </row>
    <row r="13" spans="1:35" x14ac:dyDescent="0.35">
      <c r="A13" s="2" t="s">
        <v>72</v>
      </c>
      <c r="B13" s="15">
        <v>12958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16"/>
      <c r="Y13" s="16"/>
      <c r="Z13" s="16"/>
    </row>
    <row r="14" spans="1:35" x14ac:dyDescent="0.35">
      <c r="A14" s="2" t="s">
        <v>25</v>
      </c>
      <c r="B14" s="15">
        <v>34547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6"/>
      <c r="Y14" s="16"/>
      <c r="Z14" s="16"/>
    </row>
    <row r="15" spans="1:35" x14ac:dyDescent="0.35">
      <c r="A15" s="2" t="s">
        <v>20</v>
      </c>
      <c r="B15" s="15">
        <v>41778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16"/>
      <c r="Y15" s="16"/>
      <c r="Z15" s="16"/>
    </row>
    <row r="16" spans="1:35" x14ac:dyDescent="0.35">
      <c r="A16" s="2" t="s">
        <v>60</v>
      </c>
      <c r="B16" s="15">
        <v>2274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16"/>
      <c r="Y16" s="16"/>
      <c r="Z16" s="16"/>
    </row>
    <row r="17" spans="1:26" x14ac:dyDescent="0.35">
      <c r="A17" s="2" t="s">
        <v>73</v>
      </c>
      <c r="B17" s="15">
        <v>1162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35">
      <c r="A18" s="2" t="s">
        <v>74</v>
      </c>
      <c r="B18" s="15">
        <v>10000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35">
      <c r="A19" s="2" t="s">
        <v>75</v>
      </c>
      <c r="B19" s="15">
        <v>1607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35">
      <c r="A20" s="2" t="s">
        <v>38</v>
      </c>
      <c r="B20" s="15">
        <v>19295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35">
      <c r="A21" s="2" t="s">
        <v>76</v>
      </c>
      <c r="B21" s="15">
        <v>9177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35">
      <c r="A22" s="2" t="s">
        <v>40</v>
      </c>
      <c r="B22" s="15">
        <v>17547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35">
      <c r="A23" s="2" t="s">
        <v>24</v>
      </c>
      <c r="B23" s="15">
        <v>35555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35">
      <c r="A24" s="2" t="s">
        <v>42</v>
      </c>
      <c r="B24" s="15">
        <v>13489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35">
      <c r="A25" s="2" t="s">
        <v>27</v>
      </c>
      <c r="B25" s="15">
        <v>25966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35">
      <c r="A26" s="2" t="s">
        <v>61</v>
      </c>
      <c r="B26" s="15">
        <v>414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35">
      <c r="A27" s="2" t="s">
        <v>58</v>
      </c>
      <c r="B27" s="15">
        <v>2530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35">
      <c r="A28" s="2" t="s">
        <v>26</v>
      </c>
      <c r="B28" s="15">
        <v>32363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35">
      <c r="A29" s="2" t="s">
        <v>54</v>
      </c>
      <c r="B29" s="15">
        <v>18810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35">
      <c r="A30" s="2" t="s">
        <v>14</v>
      </c>
      <c r="B30" s="15">
        <v>67753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35">
      <c r="A31" s="2" t="s">
        <v>41</v>
      </c>
      <c r="B31" s="15">
        <v>15455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35">
      <c r="A32" s="2" t="s">
        <v>77</v>
      </c>
      <c r="B32" s="15">
        <v>705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35">
      <c r="A33" s="2" t="s">
        <v>78</v>
      </c>
      <c r="B33" s="15">
        <v>922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35">
      <c r="A34" s="2" t="s">
        <v>21</v>
      </c>
      <c r="B34" s="15">
        <v>37153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5">
      <c r="A35" s="2" t="s">
        <v>16</v>
      </c>
      <c r="B35" s="15">
        <v>53762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5">
      <c r="A36" s="2" t="s">
        <v>62</v>
      </c>
      <c r="B36" s="15">
        <v>355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5">
      <c r="A37" s="2" t="s">
        <v>47</v>
      </c>
      <c r="B37" s="15">
        <v>11150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5">
      <c r="A38" s="2" t="s">
        <v>28</v>
      </c>
      <c r="B38" s="15">
        <v>26209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5">
      <c r="A39" s="2" t="s">
        <v>79</v>
      </c>
      <c r="B39" s="15">
        <v>8105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5">
      <c r="A40" s="2" t="s">
        <v>35</v>
      </c>
      <c r="B40" s="15">
        <v>23903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5">
      <c r="A41" s="2" t="s">
        <v>51</v>
      </c>
      <c r="B41" s="15">
        <v>36700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5">
      <c r="A42" s="2" t="s">
        <v>46</v>
      </c>
      <c r="B42" s="15">
        <v>11412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5">
      <c r="A43" s="2" t="s">
        <v>56</v>
      </c>
      <c r="B43" s="15">
        <v>16210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5">
      <c r="A44" s="2" t="s">
        <v>15</v>
      </c>
      <c r="B44" s="15">
        <v>54004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5">
      <c r="A45" s="2" t="s">
        <v>44</v>
      </c>
      <c r="B45" s="15">
        <v>12146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5">
      <c r="A46" s="2" t="s">
        <v>18</v>
      </c>
      <c r="B46" s="15">
        <v>47085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5">
      <c r="A47" s="2" t="s">
        <v>31</v>
      </c>
      <c r="B47" s="15">
        <v>26427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5">
      <c r="A48" s="2" t="s">
        <v>48</v>
      </c>
      <c r="B48" s="15">
        <v>9415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35" x14ac:dyDescent="0.35">
      <c r="A49" s="2" t="s">
        <v>52</v>
      </c>
      <c r="B49" s="15">
        <v>19565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35" x14ac:dyDescent="0.35">
      <c r="A50" s="2" t="s">
        <v>19</v>
      </c>
      <c r="B50" s="15">
        <v>43919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35" x14ac:dyDescent="0.35">
      <c r="A51" s="2" t="s">
        <v>33</v>
      </c>
      <c r="B51" s="15">
        <v>24952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35" x14ac:dyDescent="0.35">
      <c r="A52" s="2" t="s">
        <v>43</v>
      </c>
      <c r="B52" s="15">
        <v>13442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35" x14ac:dyDescent="0.35">
      <c r="A53" s="2" t="s">
        <v>17</v>
      </c>
      <c r="B53" s="15">
        <v>59922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35" x14ac:dyDescent="0.35">
      <c r="A54" s="2" t="s">
        <v>34</v>
      </c>
      <c r="B54" s="15">
        <v>20702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35" x14ac:dyDescent="0.35">
      <c r="A55" s="2" t="s">
        <v>23</v>
      </c>
      <c r="B55" s="15">
        <v>32655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35" x14ac:dyDescent="0.35">
      <c r="A56" s="2" t="s">
        <v>45</v>
      </c>
      <c r="B56" s="15">
        <v>12169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35" x14ac:dyDescent="0.35">
      <c r="A57" s="2" t="s">
        <v>57</v>
      </c>
      <c r="B57" s="15">
        <v>10605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35" x14ac:dyDescent="0.35">
      <c r="A58" s="2" t="s">
        <v>39</v>
      </c>
      <c r="B58" s="15">
        <v>19942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35" x14ac:dyDescent="0.35">
      <c r="A59" s="2" t="s">
        <v>29</v>
      </c>
      <c r="B59" s="15">
        <v>23704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35" x14ac:dyDescent="0.35">
      <c r="A60" s="2" t="s">
        <v>36</v>
      </c>
      <c r="B60" s="15">
        <v>20159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35" x14ac:dyDescent="0.35">
      <c r="A61" s="2" t="s">
        <v>55</v>
      </c>
      <c r="B61" s="15">
        <v>18355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35" x14ac:dyDescent="0.35">
      <c r="A62" s="2" t="s">
        <v>22</v>
      </c>
      <c r="B62" s="15">
        <v>35847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35" x14ac:dyDescent="0.35">
      <c r="A63" s="12" t="s">
        <v>63</v>
      </c>
      <c r="B63" s="12"/>
      <c r="C63" s="11">
        <f>SUM(C3:C62)</f>
        <v>0</v>
      </c>
      <c r="D63" s="11">
        <f>SUM(D3:D62)</f>
        <v>0</v>
      </c>
      <c r="E63" s="11">
        <f>SUM(E3:E62)</f>
        <v>0</v>
      </c>
      <c r="F63" s="11">
        <f>SUM(F3:F62)</f>
        <v>0</v>
      </c>
      <c r="G63" s="11">
        <f>SUM(G3:G62)</f>
        <v>0</v>
      </c>
      <c r="H63" s="11">
        <f>SUM(H3:H62)</f>
        <v>0</v>
      </c>
      <c r="I63" s="11">
        <f>SUM(I3:I62)</f>
        <v>0</v>
      </c>
      <c r="J63" s="11">
        <f>SUM(J3:J62)</f>
        <v>0</v>
      </c>
      <c r="K63" s="11">
        <f>SUM(K3:K62)</f>
        <v>0</v>
      </c>
      <c r="L63" s="11">
        <f>SUM(L3:L62)</f>
        <v>0</v>
      </c>
      <c r="M63" s="11">
        <f>SUM(M3:M62)</f>
        <v>0</v>
      </c>
      <c r="N63" s="11">
        <f t="shared" ref="N63:O63" si="0">SUM(N3:N62)</f>
        <v>0</v>
      </c>
      <c r="O63" s="11">
        <f t="shared" si="0"/>
        <v>0</v>
      </c>
      <c r="P63" s="11">
        <f>SUM(P3:P62)</f>
        <v>0</v>
      </c>
      <c r="Q63" s="11">
        <f>SUM(Q3:Q62)</f>
        <v>0</v>
      </c>
      <c r="R63" s="11">
        <f>SUM(R3:R62)</f>
        <v>0</v>
      </c>
      <c r="S63" s="11">
        <f>SUM(S3:S62)</f>
        <v>0</v>
      </c>
      <c r="T63" s="11">
        <f>SUM(T3:T62)</f>
        <v>0</v>
      </c>
      <c r="U63" s="11">
        <f>SUM(U3:U62)</f>
        <v>0</v>
      </c>
      <c r="V63" s="11">
        <f>SUM(V3:V62)</f>
        <v>0</v>
      </c>
      <c r="W63" s="11">
        <f>SUM(W3:W62)</f>
        <v>0</v>
      </c>
      <c r="X63" s="11">
        <f>SUM(X3:X62)</f>
        <v>0</v>
      </c>
      <c r="Y63" s="11">
        <f>SUM(Y3:Y62)</f>
        <v>0</v>
      </c>
      <c r="Z63" s="11">
        <f>SUM(Z3:Z62)</f>
        <v>0</v>
      </c>
      <c r="AA63" s="9"/>
      <c r="AB63" s="10"/>
      <c r="AC63" s="10"/>
      <c r="AD63" s="9"/>
      <c r="AE63" s="7"/>
      <c r="AF63" s="7"/>
      <c r="AG63" s="7"/>
      <c r="AH63" s="7"/>
      <c r="AI63" s="8"/>
    </row>
  </sheetData>
  <mergeCells count="9">
    <mergeCell ref="I1:M1"/>
    <mergeCell ref="C1:G1"/>
    <mergeCell ref="AA1:AD1"/>
    <mergeCell ref="T1:U1"/>
    <mergeCell ref="P1:Q1"/>
    <mergeCell ref="R1:S1"/>
    <mergeCell ref="X1:Z1"/>
    <mergeCell ref="V1:W1"/>
    <mergeCell ref="N1:O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"/>
  <sheetViews>
    <sheetView workbookViewId="0">
      <pane ySplit="1" topLeftCell="A2" activePane="bottomLeft" state="frozen"/>
      <selection pane="bottomLeft" activeCell="L18" sqref="L18"/>
    </sheetView>
  </sheetViews>
  <sheetFormatPr defaultRowHeight="14.5" x14ac:dyDescent="0.35"/>
  <cols>
    <col min="1" max="12" width="20.6328125" customWidth="1"/>
  </cols>
  <sheetData>
    <row r="1" spans="1:12" s="9" customFormat="1" ht="43.5" x14ac:dyDescent="0.35">
      <c r="A1" s="31" t="s">
        <v>1</v>
      </c>
      <c r="B1" s="31" t="s">
        <v>12</v>
      </c>
      <c r="C1" s="31" t="s">
        <v>2</v>
      </c>
      <c r="D1" s="31" t="s">
        <v>4</v>
      </c>
      <c r="E1" s="31" t="s">
        <v>10</v>
      </c>
      <c r="F1" s="31" t="s">
        <v>11</v>
      </c>
      <c r="G1" s="31" t="s">
        <v>89</v>
      </c>
      <c r="H1" s="31" t="s">
        <v>3</v>
      </c>
      <c r="I1" s="31" t="s">
        <v>86</v>
      </c>
      <c r="J1" s="31" t="s">
        <v>87</v>
      </c>
      <c r="K1" s="31" t="s">
        <v>88</v>
      </c>
      <c r="L1" s="31" t="s">
        <v>90</v>
      </c>
    </row>
    <row r="2" spans="1:12" x14ac:dyDescent="0.35">
      <c r="A2" s="32" t="s">
        <v>91</v>
      </c>
      <c r="B2" s="32" t="s">
        <v>92</v>
      </c>
      <c r="C2" s="32" t="s">
        <v>98</v>
      </c>
      <c r="D2" s="32" t="s">
        <v>93</v>
      </c>
      <c r="E2" s="32" t="s">
        <v>94</v>
      </c>
      <c r="F2" s="33">
        <v>44809</v>
      </c>
      <c r="G2" s="33">
        <v>44802</v>
      </c>
      <c r="H2" s="32" t="s">
        <v>95</v>
      </c>
      <c r="I2" s="32" t="s">
        <v>96</v>
      </c>
      <c r="J2" s="32" t="s">
        <v>97</v>
      </c>
      <c r="K2" s="32">
        <v>1000</v>
      </c>
      <c r="L2" s="32" t="s">
        <v>99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e861da-d613-4427-9c41-fa78d14b0932" xsi:nil="true"/>
    <lcf76f155ced4ddcb4097134ff3c332f xmlns="fa3d1e6a-d7c2-4ae0-984c-202a1dd758e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B2900AB117C94A89867F0E093E8CFB" ma:contentTypeVersion="15" ma:contentTypeDescription="Create a new document." ma:contentTypeScope="" ma:versionID="878c6feac2e3ce4873afc916b4a01c2c">
  <xsd:schema xmlns:xsd="http://www.w3.org/2001/XMLSchema" xmlns:xs="http://www.w3.org/2001/XMLSchema" xmlns:p="http://schemas.microsoft.com/office/2006/metadata/properties" xmlns:ns2="fa3d1e6a-d7c2-4ae0-984c-202a1dd758e7" xmlns:ns3="e1e861da-d613-4427-9c41-fa78d14b0932" targetNamespace="http://schemas.microsoft.com/office/2006/metadata/properties" ma:root="true" ma:fieldsID="4cd93137b4c5269a673c305818135784" ns2:_="" ns3:_="">
    <xsd:import namespace="fa3d1e6a-d7c2-4ae0-984c-202a1dd758e7"/>
    <xsd:import namespace="e1e861da-d613-4427-9c41-fa78d14b09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3d1e6a-d7c2-4ae0-984c-202a1dd758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a909a8b-788a-49b2-847e-d5fa877050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861da-d613-4427-9c41-fa78d14b093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00c4cd4-892b-4bc9-a6df-1810a36f7bbe}" ma:internalName="TaxCatchAll" ma:showField="CatchAllData" ma:web="e1e861da-d613-4427-9c41-fa78d14b09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F6377D-19F1-4483-A53D-FB0AE3EEFB65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14662be7-19db-4c09-afed-061784d7e283"/>
    <ds:schemaRef ds:uri="http://schemas.microsoft.com/office/infopath/2007/PartnerControls"/>
    <ds:schemaRef ds:uri="143f19bf-eb7c-42a4-96b8-9fe563496c02"/>
    <ds:schemaRef ds:uri="e1e861da-d613-4427-9c41-fa78d14b0932"/>
    <ds:schemaRef ds:uri="fa3d1e6a-d7c2-4ae0-984c-202a1dd758e7"/>
  </ds:schemaRefs>
</ds:datastoreItem>
</file>

<file path=customXml/itemProps2.xml><?xml version="1.0" encoding="utf-8"?>
<ds:datastoreItem xmlns:ds="http://schemas.openxmlformats.org/officeDocument/2006/customXml" ds:itemID="{B9A8ACFF-5E9C-479D-9EC1-FAED05D9CE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308D6B-D373-42A1-A50F-C817409855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3d1e6a-d7c2-4ae0-984c-202a1dd758e7"/>
    <ds:schemaRef ds:uri="e1e861da-d613-4427-9c41-fa78d14b09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 and Notes</vt:lpstr>
      <vt:lpstr>Fastrack Pricing</vt:lpstr>
      <vt:lpstr>All article list (2018-2022)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Ciaran Hoogendoorn</dc:creator>
  <cp:lastModifiedBy>Arthur Smith</cp:lastModifiedBy>
  <dcterms:created xsi:type="dcterms:W3CDTF">2019-07-29T13:45:50Z</dcterms:created>
  <dcterms:modified xsi:type="dcterms:W3CDTF">2023-06-29T06:52:28Z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0x0101004E963BE2E65EB04EBE8FE8ECE77E8672</vt:lpwstr>
  </property>
</Properties>
</file>